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e2c8ec45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rgency Fund Plan" sheetId="1" r:id="R39c5152ed9084b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;[Red]-$#,##0;-"/>
    <x:numFmt numFmtId="201" formatCode="$#,##0"/>
    <x:numFmt numFmtId="202" formatCode="0 &quot;months&quot;"/>
    <x:numFmt numFmtId="203" formatCode="mmm yyyy"/>
    <x:numFmt numFmtId="204" formatCode="0.0 &quot;months&quot;"/>
  </x:numFmts>
  <x:fonts count="12">
    <x:font>
      <x:sz val="11"/>
      <x:name val="Carlito"/>
    </x:font>
    <x:font>
      <x:sz val="10"/>
      <x:color rgb="FF0B0C0C"/>
      <x:name val="Arial"/>
    </x:font>
    <x:font>
      <x:b/>
      <x:sz val="16"/>
      <x:color rgb="FF0B0C0C"/>
      <x:name val="Arial"/>
    </x:font>
    <x:font>
      <x:i/>
      <x:sz val="10"/>
      <x:color rgb="FF6B6F76"/>
      <x:name val="Arial"/>
    </x:font>
    <x:font>
      <x:b/>
      <x:sz val="11"/>
      <x:color rgb="FF2348C1"/>
      <x:name val="Arial"/>
    </x:font>
    <x:font>
      <x:sz val="9"/>
      <x:color rgb="FF6B6F76"/>
      <x:name val="Arial"/>
    </x:font>
    <x:font>
      <x:b/>
      <x:sz val="10"/>
      <x:color rgb="FFFFFFFF"/>
      <x:name val="Arial"/>
    </x:font>
    <x:font>
      <x:b/>
      <x:sz val="10"/>
      <x:color rgb="FF0B0C0C"/>
      <x:name val="Arial"/>
    </x:font>
    <x:font>
      <x:i/>
      <x:sz val="9"/>
      <x:color rgb="FF6B6F76"/>
      <x:name val="Arial"/>
    </x:font>
    <x:font>
      <x:b/>
      <x:sz val="12"/>
      <x:color rgb="FF2348C1"/>
      <x:name val="Arial"/>
    </x:font>
    <x:font>
      <x:b/>
      <x:sz val="11"/>
      <x:color rgb="FF0B0C0C"/>
      <x:name val="Arial"/>
    </x:font>
    <x:font>
      <x:i/>
      <x:sz val="8"/>
      <x:color rgb="FF6B6F7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348C1"/>
      </x:patternFill>
    </x:fill>
    <x:fill>
      <x:patternFill patternType="solid">
        <x:fgColor rgb="FFF9FBFF"/>
      </x:patternFill>
    </x:fill>
    <x:fill>
      <x:patternFill patternType="solid">
        <x:fgColor rgb="FFE8F0FF"/>
      </x:patternFill>
    </x:fill>
    <x:fill>
      <x:patternFill patternType="solid">
        <x:fgColor rgb="FFF2F5FA"/>
      </x:patternFill>
    </x:fill>
    <x:fill>
      <x:patternFill patternType="solid">
        <x:fgColor rgb="FFFFFFFF"/>
      </x:patternFill>
    </x:fill>
  </x:fills>
  <x:borders count="12">
    <x:border/>
    <x:border>
      <x:bottom style="thin">
        <x:color rgb="FF2348C1"/>
      </x:bottom>
    </x:border>
    <x:border>
      <x:left style="thin">
        <x:color rgb="FF2348C1"/>
      </x:left>
      <x:top style="thin">
        <x:color rgb="FF2348C1"/>
      </x:top>
      <x:bottom style="thin">
        <x:color rgb="FF2348C1"/>
      </x:bottom>
    </x:border>
    <x:border>
      <x:right style="thin">
        <x:color rgb="FF2348C1"/>
      </x:right>
      <x:top style="thin">
        <x:color rgb="FF2348C1"/>
      </x:top>
      <x:bottom style="thin">
        <x:color rgb="FF2348C1"/>
      </x:bottom>
    </x:border>
    <x:border>
      <x:left style="thin">
        <x:color rgb="FFE1E5EE"/>
      </x:left>
      <x:bottom style="thin">
        <x:color rgb="FFE1E5EE"/>
      </x:bottom>
    </x:border>
    <x:border>
      <x:right style="thin">
        <x:color rgb="FFE1E5EE"/>
      </x:right>
      <x:bottom style="thin">
        <x:color rgb="FFE1E5EE"/>
      </x:bottom>
    </x:border>
    <x:border>
      <x:left style="thin">
        <x:color rgb="FFE1E5EE"/>
      </x:left>
      <x:top style="thin">
        <x:color rgb="FFE1E5EE"/>
      </x:top>
      <x:bottom style="thin">
        <x:color rgb="FFE1E5EE"/>
      </x:bottom>
    </x:border>
    <x:border>
      <x:right style="thin">
        <x:color rgb="FFE1E5EE"/>
      </x:right>
      <x:top style="thin">
        <x:color rgb="FFE1E5EE"/>
      </x:top>
      <x:bottom style="thin">
        <x:color rgb="FFE1E5EE"/>
      </x:bottom>
    </x:border>
    <x:border>
      <x:left style="medium">
        <x:color rgb="FF2348C1"/>
      </x:left>
      <x:top style="medium">
        <x:color rgb="FF2348C1"/>
      </x:top>
      <x:bottom style="medium">
        <x:color rgb="FF2348C1"/>
      </x:bottom>
    </x:border>
    <x:border>
      <x:right style="medium">
        <x:color rgb="FF2348C1"/>
      </x:right>
      <x:top style="medium">
        <x:color rgb="FF2348C1"/>
      </x:top>
      <x:bottom style="medium">
        <x:color rgb="FF2348C1"/>
      </x:bottom>
    </x:border>
    <x:border>
      <x:left style="thin">
        <x:color rgb="FFE1E5EE"/>
      </x:left>
      <x:right style="thin">
        <x:color rgb="FFE1E5EE"/>
      </x:right>
      <x:top style="thin">
        <x:color rgb="FFE1E5EE"/>
      </x:top>
      <x:bottom style="thin">
        <x:color rgb="FFE1E5EE"/>
      </x:bottom>
    </x:border>
    <x:border>
      <x:left style="thin">
        <x:color rgb="FFE1E5EE"/>
      </x:left>
      <x:right style="thin">
        <x:color rgb="FFE1E5EE"/>
      </x:right>
      <x:bottom style="thin">
        <x:color rgb="FFE1E5EE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201" fontId="7" fillId="5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200" fontId="1" fillId="4" borderId="1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200" fontId="1" fillId="6" borderId="11" xfId="0" applyNumberFormat="1" applyFont="1" applyFill="1" applyBorder="1" applyAlignment="1">
      <x:alignment vertical="center"/>
    </x:xf>
    <x:xf numFmtId="200" fontId="1" fillId="6" borderId="10" xfId="0" applyNumberFormat="1" applyFont="1" applyFill="1" applyBorder="1" applyAlignment="1">
      <x:alignment vertical="center"/>
    </x:xf>
    <x:xf numFmtId="202" fontId="1" fillId="6" borderId="10" xfId="0" applyNumberFormat="1" applyFont="1" applyFill="1" applyBorder="1" applyAlignment="1">
      <x:alignment vertical="center"/>
    </x:xf>
    <x:xf numFmtId="203" fontId="1" fillId="6" borderId="10" xfId="0" applyNumberFormat="1" applyFont="1" applyFill="1" applyBorder="1" applyAlignment="1">
      <x:alignment vertical="center"/>
    </x:xf>
    <x:xf numFmtId="204" fontId="1" fillId="6" borderId="10" xfId="0" applyNumberFormat="1" applyFont="1" applyFill="1" applyBorder="1" applyAlignment="1">
      <x:alignment vertical="center"/>
    </x:xf>
    <x:xf numFmtId="200" fontId="9" fillId="6" borderId="11" xfId="0" applyNumberFormat="1" applyFont="1" applyFill="1" applyBorder="1" applyAlignment="1">
      <x:alignment vertical="center"/>
    </x:xf>
    <x:xf numFmtId="200" fontId="7" fillId="6" borderId="1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aec5e6f2543e7" /><Relationship Type="http://schemas.openxmlformats.org/officeDocument/2006/relationships/theme" Target="/xl/theme/theme1.xml" Id="R72ace1cc47584a15" /><Relationship Type="http://schemas.openxmlformats.org/officeDocument/2006/relationships/sharedStrings" Target="/xl/sharedStrings.xml" Id="Rea4115bb880e4226" /><Relationship Type="http://schemas.openxmlformats.org/officeDocument/2006/relationships/worksheet" Target="/xl/worksheets/sheet1.xml" Id="R39c5152ed9084b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8C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3" hidden="0" customWidth="1"/>
    <x:col min="4" max="4" width="2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</x:row>
    <x:row r="2" ht="26" customHeight="1">
      <x:c r="A2" s="4" t="str">
        <x:v>MonetAdvice Emergency Fund Worksheet</x:v>
      </x:c>
      <x:c r="B2" s="3"/>
      <x:c r="C2" s="3"/>
      <x:c r="D2" s="3"/>
      <x:c r="E2" s="3"/>
      <x:c r="F2" s="3"/>
    </x:row>
    <x:row r="3" ht="30" customHeight="1">
      <x:c r="A3" s="43" t="str">
        <x:v>Compare 3- and 6-month reserves using the essential bills you would still need to pay if income stopped.</x:v>
      </x:c>
      <x:c r="B3" s="43"/>
      <x:c r="C3" s="43"/>
      <x:c r="D3" s="43"/>
      <x:c r="E3" s="43"/>
      <x:c r="F3" s="43"/>
    </x:row>
    <x:row r="4">
      <x:c r="A4" s="2"/>
      <x:c r="B4" s="2"/>
      <x:c r="C4" s="2"/>
      <x:c r="D4" s="2"/>
      <x:c r="E4" s="2"/>
      <x:c r="F4" s="2"/>
    </x:row>
    <x:row r="5">
      <x:c r="A5" s="6" t="str">
        <x:v>How to use</x:v>
      </x:c>
      <x:c r="B5" s="2"/>
      <x:c r="C5" s="2"/>
      <x:c r="D5" s="2"/>
      <x:c r="E5" s="2"/>
      <x:c r="F5" s="2"/>
    </x:row>
    <x:row r="6" ht="28" customHeight="1">
      <x:c r="A6" s="44" t="str">
        <x:v>Replace the blue input cells with your monthly amounts. The comparison updates automatically. Example values total $3,000 per month.</x:v>
      </x:c>
      <x:c r="B6" s="44"/>
      <x:c r="C6" s="44"/>
      <x:c r="D6" s="44"/>
      <x:c r="E6" s="44"/>
      <x:c r="F6" s="44"/>
    </x:row>
    <x:row r="7">
      <x:c r="A7" s="2"/>
      <x:c r="B7" s="2"/>
      <x:c r="C7" s="2"/>
      <x:c r="D7" s="2"/>
      <x:c r="E7" s="2"/>
      <x:c r="F7" s="2"/>
    </x:row>
    <x:row r="8">
      <x:c r="A8" s="10" t="str">
        <x:v>Monthly essential expenses</x:v>
      </x:c>
      <x:c r="B8" s="11" t="str">
        <x:v>Amount</x:v>
      </x:c>
      <x:c r="C8" s="2"/>
      <x:c r="D8" s="9" t="str">
        <x:v>Reserve comparison</x:v>
      </x:c>
      <x:c r="E8" s="9" t="str">
        <x:v>3 months</x:v>
      </x:c>
      <x:c r="F8" s="9" t="str">
        <x:v>6 months</x:v>
      </x:c>
    </x:row>
    <x:row r="9">
      <x:c r="A9" s="14" t="str">
        <x:v>Housing</x:v>
      </x:c>
      <x:c r="B9" s="18" t="n">
        <x:v>1400</x:v>
      </x:c>
      <x:c r="C9" s="2"/>
      <x:c r="D9" s="31" t="str">
        <x:v>Target reserve</x:v>
      </x:c>
      <x:c r="E9" s="39" t="n">
        <x:f>$B$18*3</x:f>
        <x:v>9000</x:v>
      </x:c>
      <x:c r="F9" s="39" t="n">
        <x:f>$B$18*6</x:f>
        <x:v>18000</x:v>
      </x:c>
    </x:row>
    <x:row r="10">
      <x:c r="A10" s="16" t="str">
        <x:v>Basic utilities</x:v>
      </x:c>
      <x:c r="B10" s="19" t="n">
        <x:v>250</x:v>
      </x:c>
      <x:c r="C10" s="2"/>
      <x:c r="D10" s="25" t="str">
        <x:v>Current savings</x:v>
      </x:c>
      <x:c r="E10" s="35" t="n">
        <x:f>$B$22</x:f>
        <x:v>1500</x:v>
      </x:c>
      <x:c r="F10" s="35" t="n">
        <x:f>$B$22</x:f>
        <x:v>1500</x:v>
      </x:c>
    </x:row>
    <x:row r="11">
      <x:c r="A11" s="16" t="str">
        <x:v>Groceries</x:v>
      </x:c>
      <x:c r="B11" s="19" t="n">
        <x:v>500</x:v>
      </x:c>
      <x:c r="C11" s="2"/>
      <x:c r="D11" s="25" t="str">
        <x:v>Still to save</x:v>
      </x:c>
      <x:c r="E11" s="40" t="n">
        <x:f>MAX(0,E9-E10)</x:f>
        <x:v>7500</x:v>
      </x:c>
      <x:c r="F11" s="40" t="n">
        <x:f>MAX(0,F9-F10)</x:f>
        <x:v>16500</x:v>
      </x:c>
    </x:row>
    <x:row r="12">
      <x:c r="A12" s="16" t="str">
        <x:v>Necessary transportation</x:v>
      </x:c>
      <x:c r="B12" s="19" t="n">
        <x:v>300</x:v>
      </x:c>
      <x:c r="C12" s="2"/>
      <x:c r="D12" s="25" t="str">
        <x:v>Monthly contribution</x:v>
      </x:c>
      <x:c r="E12" s="35" t="n">
        <x:f>$B$23</x:f>
        <x:v>500</x:v>
      </x:c>
      <x:c r="F12" s="35" t="n">
        <x:f>$B$23</x:f>
        <x:v>500</x:v>
      </x:c>
    </x:row>
    <x:row r="13">
      <x:c r="A13" s="16" t="str">
        <x:v>Insurance</x:v>
      </x:c>
      <x:c r="B13" s="19" t="n">
        <x:v>200</x:v>
      </x:c>
      <x:c r="C13" s="2"/>
      <x:c r="D13" s="25" t="str">
        <x:v>Months to target</x:v>
      </x:c>
      <x:c r="E13" s="36" t="n">
        <x:f>IF(E11=0,0,IF(E12&lt;=0,"",ROUNDUP(E11/E12,0)))</x:f>
        <x:v>15</x:v>
      </x:c>
      <x:c r="F13" s="36" t="n">
        <x:f>IF(F11=0,0,IF(F12&lt;=0,"",ROUNDUP(F11/F12,0)))</x:f>
        <x:v>33</x:v>
      </x:c>
    </x:row>
    <x:row r="14">
      <x:c r="A14" s="16" t="str">
        <x:v>Essential healthcare</x:v>
      </x:c>
      <x:c r="B14" s="19" t="n">
        <x:v>100</x:v>
      </x:c>
      <x:c r="C14" s="2"/>
      <x:c r="D14" s="25" t="str">
        <x:v>Estimated target date</x:v>
      </x:c>
      <x:c r="E14" s="37" t="n">
        <x:f>IF(E13="","Add contribution",TODAY()+(E13*30.4375))</x:f>
        <x:v>46786.5625</x:v>
      </x:c>
      <x:c r="F14" s="37" t="n">
        <x:f>IF(F13="","Add contribution",TODAY()+(F13*30.4375))</x:f>
        <x:v>47334.4375</x:v>
      </x:c>
    </x:row>
    <x:row r="15">
      <x:c r="A15" s="16" t="str">
        <x:v>Dependent care</x:v>
      </x:c>
      <x:c r="B15" s="19" t="n">
        <x:v>0</x:v>
      </x:c>
      <x:c r="C15" s="2"/>
      <x:c r="D15" s="25" t="str">
        <x:v>Coverage after current savings</x:v>
      </x:c>
      <x:c r="E15" s="38" t="n">
        <x:f>IF($B$18&lt;=0,0,$B$22/$B$18)</x:f>
        <x:v>0.5</x:v>
      </x:c>
      <x:c r="F15" s="38" t="n">
        <x:f>IF($B$18&lt;=0,0,$B$22/$B$18)</x:f>
        <x:v>0.5</x:v>
      </x:c>
    </x:row>
    <x:row r="16">
      <x:c r="A16" s="16" t="str">
        <x:v>Required minimum debt payments</x:v>
      </x:c>
      <x:c r="B16" s="19" t="n">
        <x:v>150</x:v>
      </x:c>
      <x:c r="C16" s="2"/>
      <x:c r="D16" s="2"/>
      <x:c r="E16" s="2"/>
      <x:c r="F16" s="2"/>
    </x:row>
    <x:row r="17">
      <x:c r="A17" s="16" t="str">
        <x:v>Other essential costs</x:v>
      </x:c>
      <x:c r="B17" s="19" t="n">
        <x:v>100</x:v>
      </x:c>
      <x:c r="C17" s="2"/>
      <x:c r="D17" s="2"/>
      <x:c r="E17" s="2"/>
      <x:c r="F17" s="2"/>
    </x:row>
    <x:row r="18">
      <x:c r="A18" s="22" t="str">
        <x:v>Essential monthly expenses</x:v>
      </x:c>
      <x:c r="B18" s="24" t="n">
        <x:f>SUM(B9:B17)</x:f>
        <x:v>3000</x:v>
      </x:c>
      <x:c r="C18" s="2"/>
      <x:c r="D18" s="41" t="str">
        <x:v>Planning notes</x:v>
      </x:c>
      <x:c r="E18" s="41"/>
      <x:c r="F18" s="41"/>
    </x:row>
    <x:row r="19" ht="22" customHeight="1">
      <x:c r="A19" s="2"/>
      <x:c r="B19" s="2"/>
      <x:c r="C19" s="2"/>
      <x:c r="D19" s="44" t="str">
        <x:v>1. Count bills you must keep paying.</x:v>
      </x:c>
      <x:c r="E19" s="44"/>
      <x:c r="F19" s="44"/>
    </x:row>
    <x:row r="20" ht="22" customHeight="1">
      <x:c r="A20" s="2"/>
      <x:c r="B20" s="2"/>
      <x:c r="C20" s="2"/>
      <x:c r="D20" s="44" t="str">
        <x:v>2. Compare 3- and 6-month scenarios.</x:v>
      </x:c>
      <x:c r="E20" s="44"/>
      <x:c r="F20" s="44"/>
    </x:row>
    <x:row r="21" ht="22" customHeight="1">
      <x:c r="A21" s="9" t="str">
        <x:v>Your starting point</x:v>
      </x:c>
      <x:c r="B21" s="9" t="str">
        <x:v>Amount</x:v>
      </x:c>
      <x:c r="C21" s="2"/>
      <x:c r="D21" s="44" t="str">
        <x:v>3. Review after income or bills change.</x:v>
      </x:c>
      <x:c r="E21" s="44"/>
      <x:c r="F21" s="44"/>
    </x:row>
    <x:row r="22" ht="22" customHeight="1">
      <x:c r="A22" s="25" t="str">
        <x:v>Current emergency savings</x:v>
      </x:c>
      <x:c r="B22" s="27" t="n">
        <x:v>1500</x:v>
      </x:c>
      <x:c r="C22" s="2"/>
      <x:c r="D22" s="44" t="str">
        <x:v>4. Keep the reserve accessible.</x:v>
      </x:c>
      <x:c r="E22" s="44"/>
      <x:c r="F22" s="44"/>
    </x:row>
    <x:row r="23">
      <x:c r="A23" s="25" t="str">
        <x:v>Planned monthly contribution</x:v>
      </x:c>
      <x:c r="B23" s="27" t="n">
        <x:v>500</x:v>
      </x:c>
      <x:c r="C23" s="2"/>
      <x:c r="D23" s="2"/>
      <x:c r="E23" s="2"/>
      <x:c r="F23" s="2"/>
    </x:row>
    <x:row r="24" ht="28" customHeight="1">
      <x:c r="A24" s="45" t="str">
        <x:v>Timeline assumes monthly contributions, 0% interest, no withdrawals, and whole-month rounding.</x:v>
      </x:c>
      <x:c r="B24" s="45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46" t="str">
        <x:v>Educational worksheet - not personalized financial advice.</x:v>
      </x:c>
      <x:c r="B27" s="46"/>
      <x:c r="C27" s="46"/>
      <x:c r="D27" s="46"/>
      <x:c r="E27" s="46"/>
      <x:c r="F27" s="46"/>
    </x:row>
    <x:row r="28">
      <x:c r="A28" s="46" t="str">
        <x:v>monetadvice.com/guides/3-vs-6-month-emergency-fund</x:v>
      </x:c>
      <x:c r="B28" s="46"/>
      <x:c r="C28" s="46"/>
      <x:c r="D28" s="46"/>
      <x:c r="E28" s="46"/>
      <x:c r="F28" s="46"/>
    </x:row>
  </x:sheetData>
  <x:pageMargins left="0.7" right="0.7" top="0.75" bottom="0.75" header="0.3" footer="0.3"/>
</x:worksheet>
</file>